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实际发放" sheetId="3" r:id="rId1"/>
    <sheet name="机构申请建设补贴" sheetId="1" r:id="rId2"/>
    <sheet name="机构申请床位运营补贴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<sst xmlns="http://schemas.openxmlformats.org/spreadsheetml/2006/main" count="116" uniqueCount="36">
  <si>
    <t>开封市顺河回族区养老机构建设补贴明细表</t>
  </si>
  <si>
    <t>附件2：</t>
  </si>
  <si>
    <r>
      <rPr>
        <sz val="16"/>
        <color theme="1"/>
        <rFont val="仿宋_GB2312"/>
        <charset val="134"/>
      </rPr>
      <t>2022年7月—2023年6月</t>
    </r>
  </si>
  <si>
    <t>开封市顺河回族区养老机构床位运营补贴明细表</t>
  </si>
  <si>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仿宋_GB2312"/>
        <charset val="134"/>
      </rPr>
      <t>序号</t>
    </r>
  </si>
  <si>
    <r>
      <rPr>
        <sz val="14"/>
        <color rgb="FF000000"/>
        <rFont val="仿宋_GB2312"/>
        <charset val="134"/>
      </rPr>
      <t xml:space="preserve">  </t>
    </r>
    <r>
      <rPr>
        <sz val="14"/>
        <color rgb="FF000000"/>
        <rFont val="仿宋_GB2312"/>
        <charset val="134"/>
      </rPr>
      <t>机构名称</t>
    </r>
  </si>
  <si>
    <r>
      <rPr>
        <sz val="14"/>
        <color rgb="FF000000"/>
        <rFont val="仿宋_GB2312"/>
        <charset val="134"/>
      </rPr>
      <t>床位数</t>
    </r>
  </si>
  <si>
    <r>
      <rPr>
        <sz val="14"/>
        <color rgb="FF000000"/>
        <rFont val="仿宋_GB2312"/>
        <charset val="134"/>
      </rPr>
      <t xml:space="preserve">补 </t>
    </r>
    <r>
      <rPr>
        <sz val="14"/>
        <color rgb="FF000000"/>
        <rFont val="仿宋_GB2312"/>
        <charset val="134"/>
      </rPr>
      <t xml:space="preserve">  </t>
    </r>
    <r>
      <rPr>
        <sz val="14"/>
        <color rgb="FF000000"/>
        <rFont val="仿宋_GB2312"/>
        <charset val="134"/>
      </rPr>
      <t xml:space="preserve">贴 </t>
    </r>
    <r>
      <rPr>
        <sz val="14"/>
        <color rgb="FF000000"/>
        <rFont val="仿宋_GB2312"/>
        <charset val="134"/>
      </rPr>
      <t xml:space="preserve">  </t>
    </r>
    <r>
      <rPr>
        <sz val="14"/>
        <color rgb="FF000000"/>
        <rFont val="仿宋_GB2312"/>
        <charset val="134"/>
      </rPr>
      <t xml:space="preserve">金 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仿宋_GB2312"/>
        <charset val="134"/>
      </rPr>
      <t>额</t>
    </r>
  </si>
  <si>
    <r>
      <rPr>
        <sz val="14"/>
        <color rgb="FF000000"/>
        <rFont val="仿宋_GB2312"/>
        <charset val="134"/>
      </rPr>
      <t>小计</t>
    </r>
  </si>
  <si>
    <r>
      <rPr>
        <sz val="14"/>
        <color rgb="FF000000"/>
        <rFont val="仿宋_GB2312"/>
        <charset val="134"/>
      </rPr>
      <t>市级</t>
    </r>
  </si>
  <si>
    <r>
      <rPr>
        <sz val="14"/>
        <color rgb="FF000000"/>
        <rFont val="仿宋_GB2312"/>
        <charset val="134"/>
      </rPr>
      <t>区级</t>
    </r>
  </si>
  <si>
    <r>
      <rPr>
        <sz val="16"/>
        <color rgb="FF000000"/>
        <rFont val="仿宋_GB2312"/>
        <charset val="134"/>
      </rPr>
      <t>序号</t>
    </r>
  </si>
  <si>
    <r>
      <rPr>
        <sz val="16"/>
        <color rgb="FF000000"/>
        <rFont val="仿宋_GB2312"/>
        <charset val="134"/>
      </rPr>
      <t xml:space="preserve">     </t>
    </r>
    <r>
      <rPr>
        <sz val="16"/>
        <color rgb="FF000000"/>
        <rFont val="仿宋_GB2312"/>
        <charset val="134"/>
      </rPr>
      <t>机构名称</t>
    </r>
  </si>
  <si>
    <r>
      <rPr>
        <sz val="16"/>
        <color rgb="FF000000"/>
        <rFont val="仿宋_GB2312"/>
        <charset val="134"/>
      </rPr>
      <t>人次合计</t>
    </r>
  </si>
  <si>
    <r>
      <rPr>
        <sz val="16"/>
        <color rgb="FF000000"/>
        <rFont val="仿宋_GB2312"/>
        <charset val="134"/>
      </rPr>
      <t xml:space="preserve">  </t>
    </r>
    <r>
      <rPr>
        <sz val="16"/>
        <color rgb="FF000000"/>
        <rFont val="仿宋_GB2312"/>
        <charset val="134"/>
      </rPr>
      <t>补</t>
    </r>
    <r>
      <rPr>
        <sz val="16"/>
        <color rgb="FF000000"/>
        <rFont val="Calibri"/>
        <charset val="134"/>
      </rPr>
      <t xml:space="preserve"> </t>
    </r>
    <r>
      <rPr>
        <sz val="16"/>
        <color rgb="FF000000"/>
        <rFont val="仿宋_GB2312"/>
        <charset val="134"/>
      </rPr>
      <t>贴</t>
    </r>
    <r>
      <rPr>
        <sz val="16"/>
        <color rgb="FF000000"/>
        <rFont val="Calibri"/>
        <charset val="134"/>
      </rPr>
      <t xml:space="preserve"> </t>
    </r>
    <r>
      <rPr>
        <sz val="16"/>
        <color rgb="FF000000"/>
        <rFont val="仿宋_GB2312"/>
        <charset val="134"/>
      </rPr>
      <t>金</t>
    </r>
    <r>
      <rPr>
        <sz val="16"/>
        <color rgb="FF000000"/>
        <rFont val="Calibri"/>
        <charset val="134"/>
      </rPr>
      <t xml:space="preserve"> </t>
    </r>
    <r>
      <rPr>
        <sz val="16"/>
        <color rgb="FF000000"/>
        <rFont val="仿宋_GB2312"/>
        <charset val="134"/>
      </rPr>
      <t>额</t>
    </r>
  </si>
  <si>
    <r>
      <rPr>
        <sz val="14"/>
        <color rgb="FF000000"/>
        <rFont val="仿宋_GB2312"/>
        <charset val="134"/>
      </rPr>
      <t>开封市颐和雅居养老服务有限公司</t>
    </r>
  </si>
  <si>
    <r>
      <rPr>
        <sz val="16"/>
        <color rgb="FF000000"/>
        <rFont val="仿宋_GB2312"/>
        <charset val="134"/>
      </rPr>
      <t>小计</t>
    </r>
  </si>
  <si>
    <r>
      <rPr>
        <sz val="16"/>
        <color rgb="FF000000"/>
        <rFont val="仿宋_GB2312"/>
        <charset val="134"/>
      </rPr>
      <t>市级</t>
    </r>
  </si>
  <si>
    <r>
      <rPr>
        <sz val="16"/>
        <color rgb="FF000000"/>
        <rFont val="仿宋_GB2312"/>
        <charset val="134"/>
      </rPr>
      <t>区级</t>
    </r>
  </si>
  <si>
    <r>
      <rPr>
        <sz val="14"/>
        <color rgb="FF000000"/>
        <rFont val="仿宋_GB2312"/>
        <charset val="134"/>
      </rPr>
      <t>开封市顺河回族区民族养老院</t>
    </r>
  </si>
  <si>
    <r>
      <rPr>
        <sz val="14"/>
        <color rgb="FF000000"/>
        <rFont val="仿宋_GB2312"/>
        <charset val="134"/>
      </rPr>
      <t>开封市顺河回族区鑫华百寿园</t>
    </r>
  </si>
  <si>
    <r>
      <rPr>
        <sz val="14"/>
        <color rgb="FF000000"/>
        <rFont val="仿宋_GB2312"/>
        <charset val="134"/>
      </rPr>
      <t>开封美宝空分医院</t>
    </r>
  </si>
  <si>
    <r>
      <rPr>
        <sz val="14"/>
        <color rgb="FF000000"/>
        <rFont val="仿宋_GB2312"/>
        <charset val="134"/>
      </rPr>
      <t>开封市顺河回族区金阳光老年养护中心</t>
    </r>
  </si>
  <si>
    <r>
      <rPr>
        <sz val="14"/>
        <color rgb="FF000000"/>
        <rFont val="仿宋_GB2312"/>
        <charset val="134"/>
      </rPr>
      <t>开封市顺河回族区艾禾老年人服务中心</t>
    </r>
  </si>
  <si>
    <r>
      <rPr>
        <sz val="14"/>
        <color rgb="FF000000"/>
        <rFont val="仿宋_GB2312"/>
        <charset val="134"/>
      </rPr>
      <t>开封市顺河回族区安康医养中心</t>
    </r>
  </si>
  <si>
    <r>
      <rPr>
        <sz val="14"/>
        <color rgb="FF000000"/>
        <rFont val="仿宋_GB2312"/>
        <charset val="134"/>
      </rPr>
      <t>开封新家源养老服务有限责任公司顺河分公司</t>
    </r>
  </si>
  <si>
    <r>
      <rPr>
        <sz val="14"/>
        <color rgb="FF000000"/>
        <rFont val="仿宋_GB2312"/>
        <charset val="134"/>
      </rPr>
      <t>开封市顺河回族区安心老年养护中心</t>
    </r>
  </si>
  <si>
    <r>
      <rPr>
        <sz val="14"/>
        <color rgb="FF000000"/>
        <rFont val="仿宋_GB2312"/>
        <charset val="134"/>
      </rPr>
      <t>开封市顺河回族区聚宝斋老年公寓</t>
    </r>
  </si>
  <si>
    <r>
      <rPr>
        <sz val="14"/>
        <color rgb="FF000000"/>
        <rFont val="仿宋_GB2312"/>
        <charset val="134"/>
      </rPr>
      <t>6家</t>
    </r>
  </si>
  <si>
    <r>
      <rPr>
        <sz val="10.5"/>
        <color theme="1"/>
        <rFont val="宋体"/>
        <charset val="134"/>
      </rPr>
      <t xml:space="preserve"> </t>
    </r>
  </si>
  <si>
    <r>
      <rPr>
        <sz val="14"/>
        <color rgb="FF000000"/>
        <rFont val="仿宋_GB2312"/>
        <charset val="134"/>
      </rPr>
      <t>开封市顺河回族区瑞乐康颐养院</t>
    </r>
  </si>
  <si>
    <r>
      <rPr>
        <sz val="16"/>
        <color theme="1"/>
        <rFont val="仿宋_GB2312"/>
        <charset val="134"/>
      </rPr>
      <t xml:space="preserve"> </t>
    </r>
  </si>
  <si>
    <r>
      <rPr>
        <sz val="16"/>
        <color rgb="FF000000"/>
        <rFont val="仿宋_GB2312"/>
        <charset val="134"/>
      </rPr>
      <t xml:space="preserve">合 </t>
    </r>
    <r>
      <rPr>
        <sz val="16"/>
        <color rgb="FF000000"/>
        <rFont val="仿宋_GB2312"/>
        <charset val="134"/>
      </rPr>
      <t xml:space="preserve">  </t>
    </r>
    <r>
      <rPr>
        <sz val="16"/>
        <color rgb="FF000000"/>
        <rFont val="仿宋_GB2312"/>
        <charset val="134"/>
      </rPr>
      <t>计</t>
    </r>
  </si>
  <si>
    <r>
      <rPr>
        <sz val="14"/>
        <color rgb="FF000000"/>
        <rFont val="仿宋_GB2312"/>
        <charset val="134"/>
      </rPr>
      <t>11家</t>
    </r>
  </si>
  <si>
    <r>
      <rPr>
        <b/>
        <sz val="14"/>
        <color theme="1"/>
        <rFont val="仿宋_GB2312"/>
        <charset val="134"/>
      </rPr>
      <t xml:space="preserve"> </t>
    </r>
  </si>
  <si>
    <r>
      <rPr>
        <sz val="16"/>
        <color theme="1"/>
        <rFont val="仿宋_GB2312"/>
        <charset val="134"/>
      </rPr>
      <t>附件</t>
    </r>
    <r>
      <rPr>
        <sz val="16"/>
        <color theme="1"/>
        <rFont val="仿宋_GB2312"/>
        <charset val="134"/>
      </rPr>
      <t>2</t>
    </r>
    <r>
      <rPr>
        <sz val="16"/>
        <color theme="1"/>
        <rFont val="仿宋_GB2312"/>
        <charset val="134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</si>
</sst>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0.5"/>
      <color theme="1"/>
      <name val="宋体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indent="2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H1" sqref="H1"/>
    </sheetView>
  </sheetViews>
  <sheetFormatPr defaultColWidth="9" defaultRowHeight="14.4"/>
  <cols>
    <col min="2" max="2" width="29.1296296296296" customWidth="1"/>
    <col min="4" max="4" width="9.12962962962963"/>
    <col min="6" max="6" width="14.6666666666667" customWidth="1"/>
    <col min="8" max="8" width="12.4444444444444" customWidth="1"/>
    <col min="9" max="9" width="58.75" customWidth="1"/>
    <col min="11" max="13" width="9.12962962962963"/>
  </cols>
  <sheetData>
    <row r="1" ht="29.4" spans="1:8">
      <c r="A1" s="2" t="s">
        <v>0</v>
      </c>
      <c r="B1" s="2"/>
      <c r="C1" s="2"/>
      <c r="D1" s="2"/>
      <c r="E1" s="2"/>
      <c r="F1" s="2"/>
      <c r="H1" s="1" t="s">
        <v>1</v>
      </c>
    </row>
    <row r="2" ht="29.4" spans="1:13">
      <c r="A2" s="3" t="s">
        <v>2</v>
      </c>
      <c r="B2" s="3"/>
      <c r="C2" s="3"/>
      <c r="D2" s="3"/>
      <c r="E2" s="3"/>
      <c r="F2" s="3"/>
      <c r="H2" s="2" t="s">
        <v>3</v>
      </c>
      <c r="I2" s="2"/>
      <c r="J2" s="2"/>
      <c r="K2" s="2"/>
      <c r="L2" s="2"/>
      <c r="M2" s="2"/>
    </row>
    <row r="3" ht="20.4" spans="1:13">
      <c r="A3" s="5" t="s">
        <v>4</v>
      </c>
      <c r="B3" s="5" t="s">
        <v>5</v>
      </c>
      <c r="C3" s="5" t="s">
        <v>6</v>
      </c>
      <c r="D3" s="5" t="s">
        <v>7</v>
      </c>
      <c r="E3" s="5"/>
      <c r="F3" s="5"/>
      <c r="H3" s="3" t="s">
        <v>2</v>
      </c>
      <c r="I3" s="3"/>
      <c r="J3" s="3"/>
      <c r="K3" s="3"/>
      <c r="L3" s="3"/>
      <c r="M3" s="3"/>
    </row>
    <row r="4" ht="20.4" spans="1:13">
      <c r="A4" s="5"/>
      <c r="B4" s="5"/>
      <c r="C4" s="5"/>
      <c r="D4" s="5" t="s">
        <v>8</v>
      </c>
      <c r="E4" s="5" t="s">
        <v>9</v>
      </c>
      <c r="F4" s="5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/>
      <c r="M4" s="4"/>
    </row>
    <row r="5" ht="34.8" spans="1:13">
      <c r="A5" s="5">
        <v>1</v>
      </c>
      <c r="B5" s="5" t="s">
        <v>15</v>
      </c>
      <c r="C5" s="5">
        <v>260</v>
      </c>
      <c r="D5" s="5">
        <v>52000</v>
      </c>
      <c r="E5" s="5">
        <v>26000</v>
      </c>
      <c r="F5" s="5">
        <v>26000</v>
      </c>
      <c r="H5" s="4"/>
      <c r="I5" s="4"/>
      <c r="J5" s="4"/>
      <c r="K5" s="4" t="s">
        <v>16</v>
      </c>
      <c r="L5" s="4" t="s">
        <v>17</v>
      </c>
      <c r="M5" s="4" t="s">
        <v>18</v>
      </c>
    </row>
    <row r="6" ht="34.8" spans="1:13">
      <c r="A6" s="5">
        <v>2</v>
      </c>
      <c r="B6" s="5" t="s">
        <v>19</v>
      </c>
      <c r="C6" s="5">
        <v>71</v>
      </c>
      <c r="D6" s="5">
        <v>14200</v>
      </c>
      <c r="E6" s="5">
        <v>7100</v>
      </c>
      <c r="F6" s="5">
        <v>7100</v>
      </c>
      <c r="H6" s="4">
        <v>1</v>
      </c>
      <c r="I6" s="5" t="s">
        <v>20</v>
      </c>
      <c r="J6" s="5">
        <v>327</v>
      </c>
      <c r="K6" s="5">
        <f>J6*50</f>
        <v>16350</v>
      </c>
      <c r="L6" s="5">
        <f>K6/2</f>
        <v>8175</v>
      </c>
      <c r="M6" s="5">
        <f>L6</f>
        <v>8175</v>
      </c>
    </row>
    <row r="7" ht="20.4" spans="1:13">
      <c r="A7" s="5">
        <v>3</v>
      </c>
      <c r="B7" s="5" t="s">
        <v>21</v>
      </c>
      <c r="C7" s="5">
        <v>100</v>
      </c>
      <c r="D7" s="5">
        <v>40000</v>
      </c>
      <c r="E7" s="5">
        <v>20000</v>
      </c>
      <c r="F7" s="5">
        <v>20000</v>
      </c>
      <c r="H7" s="4">
        <v>2</v>
      </c>
      <c r="I7" s="5" t="s">
        <v>22</v>
      </c>
      <c r="J7" s="5">
        <v>1561</v>
      </c>
      <c r="K7" s="5">
        <f t="shared" ref="K7:K17" si="0">J7*50</f>
        <v>78050</v>
      </c>
      <c r="L7" s="5">
        <f t="shared" ref="L7:L17" si="1">K7/2</f>
        <v>39025</v>
      </c>
      <c r="M7" s="5">
        <f t="shared" ref="M7:M17" si="2">L7</f>
        <v>39025</v>
      </c>
    </row>
    <row r="8" ht="34.8" spans="1:13">
      <c r="A8" s="5">
        <v>4</v>
      </c>
      <c r="B8" s="7" t="s">
        <v>23</v>
      </c>
      <c r="C8" s="5">
        <v>148</v>
      </c>
      <c r="D8" s="5">
        <v>29600</v>
      </c>
      <c r="E8" s="5">
        <v>14800</v>
      </c>
      <c r="F8" s="5">
        <v>14800</v>
      </c>
      <c r="H8" s="4">
        <v>3</v>
      </c>
      <c r="I8" s="5" t="s">
        <v>24</v>
      </c>
      <c r="J8" s="5">
        <v>1523</v>
      </c>
      <c r="K8" s="5">
        <f t="shared" si="0"/>
        <v>76150</v>
      </c>
      <c r="L8" s="5">
        <f t="shared" si="1"/>
        <v>38075</v>
      </c>
      <c r="M8" s="5">
        <f t="shared" si="2"/>
        <v>38075</v>
      </c>
    </row>
    <row r="9" ht="34.8" spans="1:13">
      <c r="A9" s="5">
        <v>5</v>
      </c>
      <c r="B9" s="5" t="s">
        <v>25</v>
      </c>
      <c r="C9" s="5">
        <v>150</v>
      </c>
      <c r="D9" s="5">
        <v>30000</v>
      </c>
      <c r="E9" s="5">
        <v>15000</v>
      </c>
      <c r="F9" s="5">
        <v>15000</v>
      </c>
      <c r="H9" s="4">
        <v>4</v>
      </c>
      <c r="I9" s="5" t="s">
        <v>26</v>
      </c>
      <c r="J9" s="5">
        <v>874</v>
      </c>
      <c r="K9" s="5">
        <f t="shared" si="0"/>
        <v>43700</v>
      </c>
      <c r="L9" s="5">
        <f t="shared" si="1"/>
        <v>21850</v>
      </c>
      <c r="M9" s="5">
        <f t="shared" si="2"/>
        <v>21850</v>
      </c>
    </row>
    <row r="10" ht="34.8" spans="1:13">
      <c r="A10" s="5">
        <v>6</v>
      </c>
      <c r="B10" s="5" t="s">
        <v>27</v>
      </c>
      <c r="C10" s="5">
        <v>100</v>
      </c>
      <c r="D10" s="5">
        <v>20000</v>
      </c>
      <c r="E10" s="5">
        <v>10000</v>
      </c>
      <c r="F10" s="5">
        <v>10000</v>
      </c>
      <c r="H10" s="4">
        <v>5</v>
      </c>
      <c r="I10" s="5" t="s">
        <v>19</v>
      </c>
      <c r="J10" s="5">
        <v>488</v>
      </c>
      <c r="K10" s="5">
        <f t="shared" si="0"/>
        <v>24400</v>
      </c>
      <c r="L10" s="5">
        <f t="shared" si="1"/>
        <v>12200</v>
      </c>
      <c r="M10" s="5">
        <f t="shared" si="2"/>
        <v>12200</v>
      </c>
    </row>
    <row r="11" ht="20.4" spans="1:13">
      <c r="A11" s="5"/>
      <c r="B11" s="5" t="s">
        <v>28</v>
      </c>
      <c r="C11" s="5">
        <f>SUM(C5:C10)</f>
        <v>829</v>
      </c>
      <c r="D11" s="5">
        <f>SUM(D5:D10)</f>
        <v>185800</v>
      </c>
      <c r="E11" s="5">
        <f>SUM(E5:E10)</f>
        <v>92900</v>
      </c>
      <c r="F11" s="5">
        <f>SUM(F5:F10)</f>
        <v>92900</v>
      </c>
      <c r="H11" s="4">
        <v>6</v>
      </c>
      <c r="I11" s="5" t="s">
        <v>23</v>
      </c>
      <c r="J11" s="5">
        <v>1048</v>
      </c>
      <c r="K11" s="5">
        <f t="shared" si="0"/>
        <v>52400</v>
      </c>
      <c r="L11" s="5">
        <f t="shared" si="1"/>
        <v>26200</v>
      </c>
      <c r="M11" s="5">
        <f t="shared" si="2"/>
        <v>26200</v>
      </c>
    </row>
    <row r="12" ht="20.4" spans="1:13">
      <c r="A12" s="6" t="s">
        <v>29</v>
      </c>
      <c r="H12" s="4">
        <v>7</v>
      </c>
      <c r="I12" s="5" t="s">
        <v>30</v>
      </c>
      <c r="J12" s="5">
        <v>504</v>
      </c>
      <c r="K12" s="5">
        <f t="shared" si="0"/>
        <v>25200</v>
      </c>
      <c r="L12" s="5">
        <f t="shared" si="1"/>
        <v>12600</v>
      </c>
      <c r="M12" s="5">
        <f t="shared" si="2"/>
        <v>12600</v>
      </c>
    </row>
    <row r="13" ht="20.4" spans="1:13">
      <c r="A13" s="1" t="s">
        <v>31</v>
      </c>
      <c r="H13" s="4">
        <v>8</v>
      </c>
      <c r="I13" s="5" t="s">
        <v>25</v>
      </c>
      <c r="J13" s="5">
        <v>957</v>
      </c>
      <c r="K13" s="5">
        <f t="shared" si="0"/>
        <v>47850</v>
      </c>
      <c r="L13" s="5">
        <f t="shared" si="1"/>
        <v>23925</v>
      </c>
      <c r="M13" s="5">
        <f t="shared" si="2"/>
        <v>23925</v>
      </c>
    </row>
    <row r="14" ht="20.4" spans="1:13">
      <c r="A14" s="1" t="s">
        <v>31</v>
      </c>
      <c r="H14" s="4">
        <v>9</v>
      </c>
      <c r="I14" s="5" t="s">
        <v>15</v>
      </c>
      <c r="J14" s="5">
        <v>1196</v>
      </c>
      <c r="K14" s="5">
        <f t="shared" si="0"/>
        <v>59800</v>
      </c>
      <c r="L14" s="5">
        <f t="shared" si="1"/>
        <v>29900</v>
      </c>
      <c r="M14" s="5">
        <f t="shared" si="2"/>
        <v>29900</v>
      </c>
    </row>
    <row r="15" ht="20.4" spans="1:13">
      <c r="A15" s="1" t="s">
        <v>31</v>
      </c>
      <c r="H15" s="4">
        <v>10</v>
      </c>
      <c r="I15" s="5" t="s">
        <v>21</v>
      </c>
      <c r="J15" s="5">
        <v>667</v>
      </c>
      <c r="K15" s="5">
        <f t="shared" si="0"/>
        <v>33350</v>
      </c>
      <c r="L15" s="5">
        <f t="shared" si="1"/>
        <v>16675</v>
      </c>
      <c r="M15" s="5">
        <f t="shared" si="2"/>
        <v>16675</v>
      </c>
    </row>
    <row r="16" ht="20.4" spans="8:13">
      <c r="H16" s="4">
        <v>11</v>
      </c>
      <c r="I16" s="5" t="s">
        <v>27</v>
      </c>
      <c r="J16" s="5">
        <v>632</v>
      </c>
      <c r="K16" s="5">
        <f t="shared" si="0"/>
        <v>31600</v>
      </c>
      <c r="L16" s="5">
        <f t="shared" si="1"/>
        <v>15800</v>
      </c>
      <c r="M16" s="5">
        <f t="shared" si="2"/>
        <v>15800</v>
      </c>
    </row>
    <row r="17" ht="20.4" spans="8:13">
      <c r="H17" s="4"/>
      <c r="I17" s="5"/>
      <c r="J17" s="5"/>
      <c r="K17" s="5">
        <f t="shared" si="0"/>
        <v>0</v>
      </c>
      <c r="L17" s="5">
        <f t="shared" si="1"/>
        <v>0</v>
      </c>
      <c r="M17" s="5">
        <f t="shared" si="2"/>
        <v>0</v>
      </c>
    </row>
    <row r="18" ht="40.8" spans="8:13">
      <c r="H18" s="4" t="s">
        <v>32</v>
      </c>
      <c r="I18" s="5" t="s">
        <v>33</v>
      </c>
      <c r="J18" s="5">
        <f>SUM(J6:J17)</f>
        <v>9777</v>
      </c>
      <c r="K18" s="5">
        <f>SUM(K6:K17)</f>
        <v>488850</v>
      </c>
      <c r="L18" s="5">
        <f>SUM(L6:L17)</f>
        <v>244425</v>
      </c>
      <c r="M18" s="5">
        <f>SUM(M6:M17)</f>
        <v>244425</v>
      </c>
    </row>
    <row r="19" spans="8:8">
      <c r="H19" s="6" t="s">
        <v>29</v>
      </c>
    </row>
    <row r="20" spans="8:8">
      <c r="H20" s="6" t="s">
        <v>29</v>
      </c>
    </row>
    <row r="37" ht="17.4" spans="1:1">
      <c r="A37" s="8" t="s">
        <v>34</v>
      </c>
    </row>
    <row r="38" spans="1:1">
      <c r="A38" s="6" t="s">
        <v>29</v>
      </c>
    </row>
    <row r="39" spans="1:1">
      <c r="A39" s="6" t="s">
        <v>29</v>
      </c>
    </row>
    <row r="40" spans="1:1">
      <c r="A40" s="6" t="s">
        <v>29</v>
      </c>
    </row>
    <row r="41" spans="1:1">
      <c r="A41" s="6" t="s">
        <v>29</v>
      </c>
    </row>
    <row r="42" spans="1:1">
      <c r="A42" s="6" t="s">
        <v>29</v>
      </c>
    </row>
    <row r="43" ht="17.4" spans="1:1">
      <c r="A43" s="8" t="s">
        <v>34</v>
      </c>
    </row>
    <row r="44" ht="17.4" spans="1:1">
      <c r="A44" s="8" t="s">
        <v>34</v>
      </c>
    </row>
    <row r="45" ht="17.4" spans="1:1">
      <c r="A45" s="8" t="s">
        <v>34</v>
      </c>
    </row>
    <row r="46" ht="17.4" spans="1:1">
      <c r="A46" s="8" t="s">
        <v>34</v>
      </c>
    </row>
    <row r="47" ht="17.4" spans="1:1">
      <c r="A47" s="8" t="s">
        <v>34</v>
      </c>
    </row>
    <row r="48" ht="17.4" spans="1:1">
      <c r="A48" s="8" t="s">
        <v>34</v>
      </c>
    </row>
    <row r="49" ht="17.4" spans="1:1">
      <c r="A49" s="8" t="s">
        <v>34</v>
      </c>
    </row>
  </sheetData>
  <mergeCells count="12">
    <mergeCell ref="A1:F1"/>
    <mergeCell ref="A2:F2"/>
    <mergeCell ref="H2:M2"/>
    <mergeCell ref="D3:F3"/>
    <mergeCell ref="H3:M3"/>
    <mergeCell ref="K4:M4"/>
    <mergeCell ref="A3:A4"/>
    <mergeCell ref="B3:B4"/>
    <mergeCell ref="C3:C4"/>
    <mergeCell ref="H4:H5"/>
    <mergeCell ref="I4:I5"/>
    <mergeCell ref="J4:J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D22" sqref="D22"/>
    </sheetView>
  </sheetViews>
  <sheetFormatPr defaultColWidth="9" defaultRowHeight="14.4" outlineLevelCol="5"/>
  <cols>
    <col min="2" max="2" width="29.1296296296296" customWidth="1"/>
    <col min="4" max="4" width="9.12962962962963"/>
  </cols>
  <sheetData>
    <row r="1" ht="29.4" spans="1:6">
      <c r="A1" s="2" t="s">
        <v>0</v>
      </c>
      <c r="B1" s="2"/>
      <c r="C1" s="2"/>
      <c r="D1" s="2"/>
      <c r="E1" s="2"/>
      <c r="F1" s="2"/>
    </row>
    <row r="2" ht="20.4" spans="1:1">
      <c r="A2" s="3" t="s">
        <v>2</v>
      </c>
    </row>
    <row r="3" ht="20.25" customHeight="1" spans="1:6">
      <c r="A3" s="5" t="s">
        <v>4</v>
      </c>
      <c r="B3" s="5" t="s">
        <v>5</v>
      </c>
      <c r="C3" s="5" t="s">
        <v>6</v>
      </c>
      <c r="D3" s="5" t="s">
        <v>7</v>
      </c>
      <c r="E3" s="5"/>
      <c r="F3" s="5"/>
    </row>
    <row r="4" ht="17.4" spans="1:6">
      <c r="A4" s="5"/>
      <c r="B4" s="5"/>
      <c r="C4" s="5"/>
      <c r="D4" s="5" t="s">
        <v>8</v>
      </c>
      <c r="E4" s="5" t="s">
        <v>9</v>
      </c>
      <c r="F4" s="5" t="s">
        <v>10</v>
      </c>
    </row>
    <row r="5" ht="34.8" spans="1:6">
      <c r="A5" s="5">
        <v>1</v>
      </c>
      <c r="B5" s="5" t="s">
        <v>15</v>
      </c>
      <c r="C5" s="5">
        <v>260</v>
      </c>
      <c r="D5" s="5">
        <v>52000</v>
      </c>
      <c r="E5" s="5">
        <v>26000</v>
      </c>
      <c r="F5" s="5">
        <v>26000</v>
      </c>
    </row>
    <row r="6" ht="34.8" spans="1:6">
      <c r="A6" s="5">
        <v>2</v>
      </c>
      <c r="B6" s="5" t="s">
        <v>19</v>
      </c>
      <c r="C6" s="5">
        <v>71</v>
      </c>
      <c r="D6" s="5">
        <v>14200</v>
      </c>
      <c r="E6" s="5">
        <v>7100</v>
      </c>
      <c r="F6" s="5">
        <v>7100</v>
      </c>
    </row>
    <row r="7" ht="17.4" spans="1:6">
      <c r="A7" s="5">
        <v>3</v>
      </c>
      <c r="B7" s="5" t="s">
        <v>21</v>
      </c>
      <c r="C7" s="5">
        <v>100</v>
      </c>
      <c r="D7" s="5">
        <v>40000</v>
      </c>
      <c r="E7" s="5">
        <v>20000</v>
      </c>
      <c r="F7" s="5">
        <v>20000</v>
      </c>
    </row>
    <row r="8" ht="34.8" spans="1:6">
      <c r="A8" s="5">
        <v>4</v>
      </c>
      <c r="B8" s="7" t="s">
        <v>23</v>
      </c>
      <c r="C8" s="5">
        <v>148</v>
      </c>
      <c r="D8" s="5">
        <v>29600</v>
      </c>
      <c r="E8" s="5">
        <v>14800</v>
      </c>
      <c r="F8" s="5">
        <v>14800</v>
      </c>
    </row>
    <row r="9" ht="34.8" spans="1:6">
      <c r="A9" s="5">
        <v>5</v>
      </c>
      <c r="B9" s="5" t="s">
        <v>25</v>
      </c>
      <c r="C9" s="5">
        <v>150</v>
      </c>
      <c r="D9" s="5">
        <v>30000</v>
      </c>
      <c r="E9" s="5">
        <v>15000</v>
      </c>
      <c r="F9" s="5">
        <v>15000</v>
      </c>
    </row>
    <row r="10" ht="34.8" spans="1:6">
      <c r="A10" s="5">
        <v>6</v>
      </c>
      <c r="B10" s="5" t="s">
        <v>27</v>
      </c>
      <c r="C10" s="5">
        <v>130</v>
      </c>
      <c r="D10" s="5">
        <v>26000</v>
      </c>
      <c r="E10" s="5">
        <v>13000</v>
      </c>
      <c r="F10" s="5">
        <v>13000</v>
      </c>
    </row>
    <row r="11" ht="17.4" spans="1:6">
      <c r="A11" s="5"/>
      <c r="B11" s="5" t="s">
        <v>28</v>
      </c>
      <c r="C11" s="5">
        <v>859</v>
      </c>
      <c r="D11" s="5">
        <v>191800</v>
      </c>
      <c r="E11" s="5">
        <v>95900</v>
      </c>
      <c r="F11" s="5">
        <v>95900</v>
      </c>
    </row>
    <row r="12" spans="1:1">
      <c r="A12" s="6" t="s">
        <v>29</v>
      </c>
    </row>
    <row r="13" ht="20.4" spans="1:1">
      <c r="A13" s="1" t="s">
        <v>31</v>
      </c>
    </row>
    <row r="14" ht="20.4" spans="1:1">
      <c r="A14" s="1" t="s">
        <v>31</v>
      </c>
    </row>
    <row r="15" ht="20.4" spans="1:1">
      <c r="A15" s="1" t="s">
        <v>31</v>
      </c>
    </row>
    <row r="19" ht="40.5" customHeight="1"/>
    <row r="37" ht="17.4" spans="1:1">
      <c r="A37" s="8" t="s">
        <v>34</v>
      </c>
    </row>
    <row r="38" spans="1:1">
      <c r="A38" s="6" t="s">
        <v>29</v>
      </c>
    </row>
    <row r="39" spans="1:1">
      <c r="A39" s="6" t="s">
        <v>29</v>
      </c>
    </row>
    <row r="40" spans="1:1">
      <c r="A40" s="6" t="s">
        <v>29</v>
      </c>
    </row>
    <row r="41" spans="1:1">
      <c r="A41" s="6" t="s">
        <v>29</v>
      </c>
    </row>
    <row r="42" spans="1:1">
      <c r="A42" s="6" t="s">
        <v>29</v>
      </c>
    </row>
    <row r="43" ht="17.4" spans="1:1">
      <c r="A43" s="8" t="s">
        <v>34</v>
      </c>
    </row>
    <row r="44" ht="17.4" spans="1:1">
      <c r="A44" s="8" t="s">
        <v>34</v>
      </c>
    </row>
    <row r="45" ht="17.4" spans="1:1">
      <c r="A45" s="8" t="s">
        <v>34</v>
      </c>
    </row>
    <row r="46" ht="17.4" spans="1:1">
      <c r="A46" s="8" t="s">
        <v>34</v>
      </c>
    </row>
    <row r="47" ht="17.4" spans="1:1">
      <c r="A47" s="8" t="s">
        <v>34</v>
      </c>
    </row>
    <row r="48" ht="17.4" spans="1:1">
      <c r="A48" s="8" t="s">
        <v>34</v>
      </c>
    </row>
    <row r="49" ht="17.4" spans="1:1">
      <c r="A49" s="8" t="s">
        <v>34</v>
      </c>
    </row>
  </sheetData>
  <mergeCells count="5">
    <mergeCell ref="A1:F1"/>
    <mergeCell ref="D3:F3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12" sqref="I12"/>
    </sheetView>
  </sheetViews>
  <sheetFormatPr defaultColWidth="9" defaultRowHeight="14.4" outlineLevelCol="5"/>
  <cols>
    <col min="2" max="2" width="36.6296296296296" customWidth="1"/>
    <col min="4" max="6" width="9.12962962962963"/>
  </cols>
  <sheetData>
    <row r="1" ht="40.8" spans="1:1">
      <c r="A1" s="1" t="s">
        <v>35</v>
      </c>
    </row>
    <row r="2" ht="29.4" spans="1:6">
      <c r="A2" s="2" t="s">
        <v>3</v>
      </c>
      <c r="B2" s="2"/>
      <c r="C2" s="2"/>
      <c r="D2" s="2"/>
      <c r="E2" s="2"/>
      <c r="F2" s="2"/>
    </row>
    <row r="3" ht="20.4" spans="1:1">
      <c r="A3" s="3" t="s">
        <v>2</v>
      </c>
    </row>
    <row r="4" ht="20.4" spans="1:6">
      <c r="A4" s="4" t="s">
        <v>11</v>
      </c>
      <c r="B4" s="4" t="s">
        <v>12</v>
      </c>
      <c r="C4" s="4" t="s">
        <v>13</v>
      </c>
      <c r="D4" s="4" t="s">
        <v>14</v>
      </c>
      <c r="E4" s="4"/>
      <c r="F4" s="4"/>
    </row>
    <row r="5" ht="20.4" spans="1:6">
      <c r="A5" s="4"/>
      <c r="B5" s="4"/>
      <c r="C5" s="4"/>
      <c r="D5" s="4" t="s">
        <v>16</v>
      </c>
      <c r="E5" s="4" t="s">
        <v>17</v>
      </c>
      <c r="F5" s="4" t="s">
        <v>18</v>
      </c>
    </row>
    <row r="6" ht="20.4" spans="1:6">
      <c r="A6" s="4">
        <v>1</v>
      </c>
      <c r="B6" s="5" t="s">
        <v>20</v>
      </c>
      <c r="C6" s="5">
        <v>367</v>
      </c>
      <c r="D6" s="5">
        <v>18350</v>
      </c>
      <c r="E6" s="5">
        <v>9175</v>
      </c>
      <c r="F6" s="5">
        <v>9175</v>
      </c>
    </row>
    <row r="7" ht="34.8" spans="1:6">
      <c r="A7" s="4">
        <v>2</v>
      </c>
      <c r="B7" s="5" t="s">
        <v>22</v>
      </c>
      <c r="C7" s="5">
        <v>1661</v>
      </c>
      <c r="D7" s="5">
        <v>83050</v>
      </c>
      <c r="E7" s="5">
        <v>41525</v>
      </c>
      <c r="F7" s="5">
        <v>41525</v>
      </c>
    </row>
    <row r="8" ht="34.8" spans="1:6">
      <c r="A8" s="4">
        <v>3</v>
      </c>
      <c r="B8" s="5" t="s">
        <v>24</v>
      </c>
      <c r="C8" s="5">
        <v>1650</v>
      </c>
      <c r="D8" s="5">
        <v>82500</v>
      </c>
      <c r="E8" s="5">
        <v>41250</v>
      </c>
      <c r="F8" s="5">
        <v>41250</v>
      </c>
    </row>
    <row r="9" ht="34.8" spans="1:6">
      <c r="A9" s="4">
        <v>4</v>
      </c>
      <c r="B9" s="5" t="s">
        <v>26</v>
      </c>
      <c r="C9" s="5">
        <v>994</v>
      </c>
      <c r="D9" s="5">
        <v>49700</v>
      </c>
      <c r="E9" s="5">
        <v>24850</v>
      </c>
      <c r="F9" s="5">
        <v>24850</v>
      </c>
    </row>
    <row r="10" ht="20.4" spans="1:6">
      <c r="A10" s="4">
        <v>5</v>
      </c>
      <c r="B10" s="5" t="s">
        <v>19</v>
      </c>
      <c r="C10" s="5">
        <v>575</v>
      </c>
      <c r="D10" s="5">
        <v>28750</v>
      </c>
      <c r="E10" s="5">
        <v>14375</v>
      </c>
      <c r="F10" s="5">
        <v>14375</v>
      </c>
    </row>
    <row r="11" ht="34.8" spans="1:6">
      <c r="A11" s="4">
        <v>6</v>
      </c>
      <c r="B11" s="5" t="s">
        <v>23</v>
      </c>
      <c r="C11" s="5">
        <v>1077</v>
      </c>
      <c r="D11" s="5">
        <v>53850</v>
      </c>
      <c r="E11" s="5">
        <v>26925</v>
      </c>
      <c r="F11" s="5">
        <v>26925</v>
      </c>
    </row>
    <row r="12" ht="34.8" spans="1:6">
      <c r="A12" s="4">
        <v>7</v>
      </c>
      <c r="B12" s="5" t="s">
        <v>30</v>
      </c>
      <c r="C12" s="5">
        <v>508</v>
      </c>
      <c r="D12" s="5">
        <v>25400</v>
      </c>
      <c r="E12" s="5">
        <v>12700</v>
      </c>
      <c r="F12" s="5">
        <v>12700</v>
      </c>
    </row>
    <row r="13" ht="34.8" spans="1:6">
      <c r="A13" s="4">
        <v>8</v>
      </c>
      <c r="B13" s="5" t="s">
        <v>25</v>
      </c>
      <c r="C13" s="5">
        <v>1015</v>
      </c>
      <c r="D13" s="5">
        <v>50750</v>
      </c>
      <c r="E13" s="5">
        <v>25375</v>
      </c>
      <c r="F13" s="5">
        <v>25375</v>
      </c>
    </row>
    <row r="14" ht="34.8" spans="1:6">
      <c r="A14" s="4">
        <v>9</v>
      </c>
      <c r="B14" s="5" t="s">
        <v>15</v>
      </c>
      <c r="C14" s="5">
        <v>1216</v>
      </c>
      <c r="D14" s="5">
        <v>60800</v>
      </c>
      <c r="E14" s="5">
        <v>30400</v>
      </c>
      <c r="F14" s="5">
        <v>30400</v>
      </c>
    </row>
    <row r="15" ht="20.4" spans="1:6">
      <c r="A15" s="4">
        <v>10</v>
      </c>
      <c r="B15" s="5" t="s">
        <v>21</v>
      </c>
      <c r="C15" s="5">
        <v>680</v>
      </c>
      <c r="D15" s="5">
        <v>34000</v>
      </c>
      <c r="E15" s="5">
        <v>17000</v>
      </c>
      <c r="F15" s="5">
        <v>17000</v>
      </c>
    </row>
    <row r="16" ht="34.8" spans="1:6">
      <c r="A16" s="4">
        <v>11</v>
      </c>
      <c r="B16" s="5" t="s">
        <v>27</v>
      </c>
      <c r="C16" s="5">
        <v>711</v>
      </c>
      <c r="D16" s="5">
        <v>35550</v>
      </c>
      <c r="E16" s="5">
        <v>17775</v>
      </c>
      <c r="F16" s="5">
        <v>17775</v>
      </c>
    </row>
    <row r="17" ht="20.4" spans="1:6">
      <c r="A17" s="4"/>
      <c r="B17" s="5"/>
      <c r="C17" s="5"/>
      <c r="D17" s="5"/>
      <c r="E17" s="5"/>
      <c r="F17" s="5"/>
    </row>
    <row r="18" ht="40.8" spans="1:6">
      <c r="A18" s="4" t="s">
        <v>32</v>
      </c>
      <c r="B18" s="5" t="s">
        <v>33</v>
      </c>
      <c r="C18" s="5">
        <v>10454</v>
      </c>
      <c r="D18" s="5">
        <v>522700</v>
      </c>
      <c r="E18" s="5">
        <v>261350</v>
      </c>
      <c r="F18" s="5">
        <v>261350</v>
      </c>
    </row>
    <row r="19" spans="1:1">
      <c r="A19" s="6" t="s">
        <v>29</v>
      </c>
    </row>
    <row r="20" spans="1:1">
      <c r="A20" s="6" t="s">
        <v>29</v>
      </c>
    </row>
  </sheetData>
  <mergeCells count="5">
    <mergeCell ref="A2:F2"/>
    <mergeCell ref="D4:F4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实际发放</vt:lpstr>
      <vt:lpstr>机构申请建设补贴</vt:lpstr>
      <vt:lpstr>机构申请床位运营补贴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蔚蓝花开</cp:lastModifiedBy>
  <dcterms:created xsi:type="dcterms:W3CDTF">2023-05-12T19:15:00Z</dcterms:created>
  <dcterms:modified xsi:type="dcterms:W3CDTF">2024-12-05T07:46:43Z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1F69B934EE9848B2BF6259345710D103_13</vt:lpwstr>
  </property>
</Properties>
</file>